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7310" windowHeight="4950" tabRatio="807" activeTab="0"/>
  </bookViews>
  <sheets>
    <sheet name="Handout 1" sheetId="1" r:id="rId1"/>
  </sheets>
  <definedNames>
    <definedName name="compensated_absences">#REF!</definedName>
  </definedNames>
  <calcPr fullCalcOnLoad="1"/>
</workbook>
</file>

<file path=xl/sharedStrings.xml><?xml version="1.0" encoding="utf-8"?>
<sst xmlns="http://schemas.openxmlformats.org/spreadsheetml/2006/main" count="36" uniqueCount="33">
  <si>
    <t>Accumulated</t>
  </si>
  <si>
    <t xml:space="preserve">Current </t>
  </si>
  <si>
    <t>Gains or</t>
  </si>
  <si>
    <t xml:space="preserve">  Total</t>
  </si>
  <si>
    <t>Balance</t>
  </si>
  <si>
    <t>Additions</t>
  </si>
  <si>
    <t>Deletions</t>
  </si>
  <si>
    <t>Depreciation</t>
  </si>
  <si>
    <t>(Losses)</t>
  </si>
  <si>
    <t xml:space="preserve"> Depreciation</t>
  </si>
  <si>
    <t>Printers</t>
  </si>
  <si>
    <t>Scanners</t>
  </si>
  <si>
    <t>Security System</t>
  </si>
  <si>
    <t>Sound System</t>
  </si>
  <si>
    <t>Video Conference System</t>
  </si>
  <si>
    <t>«&lt; AGENCY TOTALS »&gt;</t>
  </si>
  <si>
    <t xml:space="preserve">The amounts for each category of assets shown above must be supported by the agency. </t>
  </si>
  <si>
    <t xml:space="preserve">In addition, Chapter 273, Florida Statutes, requires that a physical inventory be made at least once each year, </t>
  </si>
  <si>
    <t xml:space="preserve">signed, dated and kept for reference and audit purposes. </t>
  </si>
  <si>
    <t xml:space="preserve"> CERTIFIED TRUE AND CORRECT AND SUPPORTED BY RECORDS MAINTAINED BY THIS OFFICE.</t>
  </si>
  <si>
    <t xml:space="preserve">Approved by   </t>
  </si>
  <si>
    <t>Furniture &amp; Equipment</t>
  </si>
  <si>
    <t>Inventory Side</t>
  </si>
  <si>
    <t>Depreciation Side</t>
  </si>
  <si>
    <t>BOMS REPORT FOR ASSET SUMMARY</t>
  </si>
  <si>
    <t>FID 000101 TOTALS</t>
  </si>
  <si>
    <t>FID 000102 TOTALS</t>
  </si>
  <si>
    <t>FID 000103 TOTALS</t>
  </si>
  <si>
    <t>FID 000104 TOTALS</t>
  </si>
  <si>
    <t>FID 000105 TOTALS</t>
  </si>
  <si>
    <t>Adjustment</t>
  </si>
  <si>
    <t>Totals By FLAIR Asset Class, BOMS Class - June, 30 2018</t>
  </si>
  <si>
    <t>2017-2018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</si>
</sst>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\-#\-##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mmmm\ d\,\ yyyy"/>
    <numFmt numFmtId="171" formatCode="0.000%"/>
    <numFmt numFmtId="172" formatCode="&quot;$&quot;#,##0.00"/>
    <numFmt numFmtId="173" formatCode="0.00_);\(0.00\)"/>
    <numFmt numFmtId="174" formatCode="#,###.00"/>
    <numFmt numFmtId="175" formatCode="[$-409]dddd\,\ mmmm\ dd\,\ yyyy"/>
    <numFmt numFmtId="176" formatCode="m/d/yy;@"/>
    <numFmt numFmtId="177" formatCode="mm/dd/yy;@"/>
    <numFmt numFmtId="178" formatCode="_(* #,##0_);_(* \(#,##0\);_(* &quot;......&quot;_);_(@&quot;......&quot;_)"/>
    <numFmt numFmtId="179" formatCode="_(* #,##0.00;_(* \(#,##0.00\);_(* &quot;......&quot;_);_(@&quot;......&quot;_)"/>
    <numFmt numFmtId="180" formatCode="#,##0.0000"/>
    <numFmt numFmtId="181" formatCode="#,##0.00000"/>
    <numFmt numFmtId="182" formatCode="0.0000"/>
    <numFmt numFmtId="183" formatCode="#,##0.00000_);\(#,##0.00000\)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4" fontId="1" fillId="0" borderId="18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14" fontId="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40" fontId="1" fillId="0" borderId="13" xfId="0" applyNumberFormat="1" applyFont="1" applyFill="1" applyBorder="1" applyAlignment="1" applyProtection="1">
      <alignment horizontal="right" vertical="top"/>
      <protection/>
    </xf>
    <xf numFmtId="0" fontId="1" fillId="3" borderId="13" xfId="0" applyNumberFormat="1" applyFont="1" applyFill="1" applyBorder="1" applyAlignment="1" applyProtection="1">
      <alignment/>
      <protection/>
    </xf>
    <xf numFmtId="40" fontId="1" fillId="3" borderId="13" xfId="0" applyNumberFormat="1" applyFont="1" applyFill="1" applyBorder="1" applyAlignment="1" applyProtection="1">
      <alignment horizontal="right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vertical="top"/>
      <protection/>
    </xf>
    <xf numFmtId="0" fontId="1" fillId="0" borderId="20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justify" vertical="top" wrapText="1"/>
      <protection/>
    </xf>
    <xf numFmtId="0" fontId="1" fillId="0" borderId="22" xfId="0" applyNumberFormat="1" applyFont="1" applyFill="1" applyBorder="1" applyAlignment="1" applyProtection="1">
      <alignment horizontal="justify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15" fontId="4" fillId="0" borderId="22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160" zoomScaleNormal="160" zoomScalePageLayoutView="0" workbookViewId="0" topLeftCell="A1">
      <selection activeCell="C9" sqref="C9"/>
    </sheetView>
  </sheetViews>
  <sheetFormatPr defaultColWidth="8.8515625" defaultRowHeight="12.75"/>
  <cols>
    <col min="1" max="1" width="28.421875" style="1" customWidth="1"/>
    <col min="2" max="2" width="19.57421875" style="1" customWidth="1"/>
    <col min="3" max="3" width="13.8515625" style="1" customWidth="1"/>
    <col min="4" max="4" width="14.28125" style="1" customWidth="1"/>
    <col min="5" max="5" width="15.7109375" style="1" customWidth="1"/>
    <col min="6" max="6" width="1.57421875" style="1" customWidth="1"/>
    <col min="7" max="7" width="16.57421875" style="1" customWidth="1"/>
    <col min="8" max="8" width="13.28125" style="1" customWidth="1"/>
    <col min="9" max="9" width="14.140625" style="1" customWidth="1"/>
    <col min="10" max="10" width="10.57421875" style="1" customWidth="1"/>
    <col min="11" max="11" width="13.7109375" style="1" customWidth="1"/>
    <col min="12" max="16384" width="8.8515625" style="1" customWidth="1"/>
  </cols>
  <sheetData>
    <row r="1" spans="1:11" ht="1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">
      <c r="A2" s="8"/>
      <c r="K2" s="9"/>
    </row>
    <row r="3" spans="1:11" ht="15">
      <c r="A3" s="47" t="s">
        <v>31</v>
      </c>
      <c r="B3" s="48"/>
      <c r="C3" s="48"/>
      <c r="D3" s="48"/>
      <c r="E3" s="48"/>
      <c r="F3" s="48"/>
      <c r="G3" s="48"/>
      <c r="H3" s="48"/>
      <c r="I3" s="48"/>
      <c r="J3" s="49">
        <v>43289</v>
      </c>
      <c r="K3" s="50"/>
    </row>
    <row r="4" spans="1:11" ht="15">
      <c r="A4" s="26"/>
      <c r="B4" s="31" t="s">
        <v>22</v>
      </c>
      <c r="C4" s="32"/>
      <c r="D4" s="32"/>
      <c r="E4" s="33"/>
      <c r="F4" s="27"/>
      <c r="G4" s="34" t="s">
        <v>23</v>
      </c>
      <c r="H4" s="35"/>
      <c r="I4" s="35"/>
      <c r="J4" s="35"/>
      <c r="K4" s="36"/>
    </row>
    <row r="5" spans="1:11" ht="15">
      <c r="A5" s="8"/>
      <c r="B5" s="14">
        <v>43281</v>
      </c>
      <c r="C5" s="15" t="s">
        <v>32</v>
      </c>
      <c r="D5" s="15" t="s">
        <v>32</v>
      </c>
      <c r="E5" s="14">
        <v>43281</v>
      </c>
      <c r="F5" s="16"/>
      <c r="G5" s="15" t="s">
        <v>0</v>
      </c>
      <c r="H5" s="15" t="s">
        <v>30</v>
      </c>
      <c r="I5" s="15" t="s">
        <v>1</v>
      </c>
      <c r="J5" s="10" t="s">
        <v>2</v>
      </c>
      <c r="K5" s="11" t="s">
        <v>3</v>
      </c>
    </row>
    <row r="6" spans="1:11" ht="19.5" customHeight="1">
      <c r="A6" s="8"/>
      <c r="B6" s="17" t="s">
        <v>4</v>
      </c>
      <c r="C6" s="17" t="s">
        <v>5</v>
      </c>
      <c r="D6" s="17" t="s">
        <v>6</v>
      </c>
      <c r="E6" s="17" t="s">
        <v>4</v>
      </c>
      <c r="F6" s="17"/>
      <c r="G6" s="17" t="s">
        <v>7</v>
      </c>
      <c r="H6" s="17"/>
      <c r="I6" s="17" t="s">
        <v>7</v>
      </c>
      <c r="J6" s="12" t="s">
        <v>8</v>
      </c>
      <c r="K6" s="13" t="s">
        <v>9</v>
      </c>
    </row>
    <row r="7" spans="1:11" ht="15">
      <c r="A7" s="8"/>
      <c r="K7" s="9"/>
    </row>
    <row r="8" spans="1:11" ht="15">
      <c r="A8" s="7" t="s">
        <v>10</v>
      </c>
      <c r="B8" s="18">
        <v>0</v>
      </c>
      <c r="C8" s="18">
        <v>0</v>
      </c>
      <c r="D8" s="18">
        <v>0</v>
      </c>
      <c r="E8" s="18">
        <f>B8+C8-D8</f>
        <v>0</v>
      </c>
      <c r="F8" s="18"/>
      <c r="G8" s="18">
        <v>0</v>
      </c>
      <c r="H8" s="18">
        <v>0</v>
      </c>
      <c r="I8" s="18">
        <v>0</v>
      </c>
      <c r="J8" s="18">
        <v>0</v>
      </c>
      <c r="K8" s="18">
        <f aca="true" t="shared" si="0" ref="K8:K18">G8+H8+I8+-D8-J8</f>
        <v>0</v>
      </c>
    </row>
    <row r="9" spans="1:11" s="6" customFormat="1" ht="21" customHeight="1">
      <c r="A9" s="19" t="s">
        <v>25</v>
      </c>
      <c r="B9" s="20">
        <f>SUM(B8:B8)</f>
        <v>0</v>
      </c>
      <c r="C9" s="20">
        <v>0</v>
      </c>
      <c r="D9" s="20">
        <v>0</v>
      </c>
      <c r="E9" s="20">
        <f aca="true" t="shared" si="1" ref="E9:E18">B9+C9-D9</f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f t="shared" si="0"/>
        <v>0</v>
      </c>
    </row>
    <row r="10" spans="1:11" ht="15">
      <c r="A10" s="7" t="s">
        <v>11</v>
      </c>
      <c r="B10" s="18">
        <v>1000</v>
      </c>
      <c r="C10" s="18">
        <v>0</v>
      </c>
      <c r="D10" s="18">
        <v>0</v>
      </c>
      <c r="E10" s="18">
        <f t="shared" si="1"/>
        <v>1000</v>
      </c>
      <c r="F10" s="18"/>
      <c r="G10" s="18">
        <v>0</v>
      </c>
      <c r="H10" s="18">
        <v>1000</v>
      </c>
      <c r="I10" s="18">
        <v>200</v>
      </c>
      <c r="J10" s="18">
        <v>0</v>
      </c>
      <c r="K10" s="18">
        <f t="shared" si="0"/>
        <v>1200</v>
      </c>
    </row>
    <row r="11" spans="1:11" s="6" customFormat="1" ht="21" customHeight="1">
      <c r="A11" s="19" t="s">
        <v>26</v>
      </c>
      <c r="B11" s="20">
        <v>1000</v>
      </c>
      <c r="C11" s="20">
        <v>0</v>
      </c>
      <c r="D11" s="20">
        <v>0</v>
      </c>
      <c r="E11" s="20">
        <f t="shared" si="1"/>
        <v>1000</v>
      </c>
      <c r="F11" s="20"/>
      <c r="G11" s="20">
        <v>0</v>
      </c>
      <c r="H11" s="20">
        <v>1000</v>
      </c>
      <c r="I11" s="20">
        <v>200</v>
      </c>
      <c r="J11" s="20">
        <v>0</v>
      </c>
      <c r="K11" s="20">
        <f t="shared" si="0"/>
        <v>1200</v>
      </c>
    </row>
    <row r="12" spans="1:11" ht="15">
      <c r="A12" s="7" t="s">
        <v>12</v>
      </c>
      <c r="B12" s="18">
        <v>17000</v>
      </c>
      <c r="C12" s="18">
        <v>0</v>
      </c>
      <c r="D12" s="18">
        <v>0</v>
      </c>
      <c r="E12" s="18">
        <f t="shared" si="1"/>
        <v>17000</v>
      </c>
      <c r="F12" s="18"/>
      <c r="G12" s="18">
        <v>17000</v>
      </c>
      <c r="H12" s="18">
        <v>0</v>
      </c>
      <c r="I12" s="18">
        <v>0</v>
      </c>
      <c r="J12" s="18">
        <v>0</v>
      </c>
      <c r="K12" s="18">
        <f t="shared" si="0"/>
        <v>17000</v>
      </c>
    </row>
    <row r="13" spans="1:11" s="6" customFormat="1" ht="21" customHeight="1">
      <c r="A13" s="19" t="s">
        <v>27</v>
      </c>
      <c r="B13" s="20">
        <v>17000</v>
      </c>
      <c r="C13" s="20">
        <v>0</v>
      </c>
      <c r="D13" s="20">
        <v>0</v>
      </c>
      <c r="E13" s="20">
        <f t="shared" si="1"/>
        <v>17000</v>
      </c>
      <c r="F13" s="20"/>
      <c r="G13" s="20">
        <v>17000</v>
      </c>
      <c r="H13" s="20">
        <v>0</v>
      </c>
      <c r="I13" s="20">
        <v>0</v>
      </c>
      <c r="J13" s="20">
        <v>0</v>
      </c>
      <c r="K13" s="20">
        <f t="shared" si="0"/>
        <v>17000</v>
      </c>
    </row>
    <row r="14" spans="1:11" ht="15">
      <c r="A14" s="7" t="s">
        <v>13</v>
      </c>
      <c r="B14" s="18">
        <v>210000</v>
      </c>
      <c r="C14" s="18">
        <v>0</v>
      </c>
      <c r="D14" s="18">
        <v>0</v>
      </c>
      <c r="E14" s="18">
        <f t="shared" si="1"/>
        <v>210000</v>
      </c>
      <c r="F14" s="18"/>
      <c r="G14" s="18">
        <v>180000</v>
      </c>
      <c r="H14" s="18">
        <v>0</v>
      </c>
      <c r="I14" s="18">
        <v>15000</v>
      </c>
      <c r="J14" s="18">
        <v>0</v>
      </c>
      <c r="K14" s="18">
        <f t="shared" si="0"/>
        <v>195000</v>
      </c>
    </row>
    <row r="15" spans="1:11" ht="15">
      <c r="A15" s="7" t="s">
        <v>14</v>
      </c>
      <c r="B15" s="18">
        <v>9000</v>
      </c>
      <c r="C15" s="18">
        <v>0</v>
      </c>
      <c r="D15" s="18">
        <v>0</v>
      </c>
      <c r="E15" s="18">
        <f t="shared" si="1"/>
        <v>9000</v>
      </c>
      <c r="F15" s="18"/>
      <c r="G15" s="18">
        <v>6000</v>
      </c>
      <c r="H15" s="18">
        <v>0</v>
      </c>
      <c r="I15" s="18">
        <v>1500</v>
      </c>
      <c r="J15" s="18">
        <v>0</v>
      </c>
      <c r="K15" s="18">
        <f t="shared" si="0"/>
        <v>7500</v>
      </c>
    </row>
    <row r="16" spans="1:11" s="6" customFormat="1" ht="21" customHeight="1">
      <c r="A16" s="19" t="s">
        <v>28</v>
      </c>
      <c r="B16" s="20">
        <f>SUM(B14:B15)</f>
        <v>219000</v>
      </c>
      <c r="C16" s="20">
        <f>SUM(C14:C15)</f>
        <v>0</v>
      </c>
      <c r="D16" s="20">
        <v>0</v>
      </c>
      <c r="E16" s="20">
        <f t="shared" si="1"/>
        <v>219000</v>
      </c>
      <c r="F16" s="20"/>
      <c r="G16" s="20">
        <f>SUM(G14:G15)</f>
        <v>186000</v>
      </c>
      <c r="H16" s="20">
        <f>SUM(H14:H15)</f>
        <v>0</v>
      </c>
      <c r="I16" s="20">
        <f>SUM(I14:I15)</f>
        <v>16500</v>
      </c>
      <c r="J16" s="20">
        <v>0</v>
      </c>
      <c r="K16" s="20">
        <f t="shared" si="0"/>
        <v>202500</v>
      </c>
    </row>
    <row r="17" spans="1:11" ht="15">
      <c r="A17" s="7" t="s">
        <v>21</v>
      </c>
      <c r="B17" s="18">
        <v>67000</v>
      </c>
      <c r="C17" s="18">
        <v>30000</v>
      </c>
      <c r="D17" s="18">
        <v>0</v>
      </c>
      <c r="E17" s="18">
        <f t="shared" si="1"/>
        <v>97000</v>
      </c>
      <c r="F17" s="18"/>
      <c r="G17" s="18">
        <v>30000</v>
      </c>
      <c r="H17" s="18">
        <v>28000</v>
      </c>
      <c r="I17" s="18">
        <v>10000</v>
      </c>
      <c r="J17" s="18">
        <v>0</v>
      </c>
      <c r="K17" s="18">
        <f t="shared" si="0"/>
        <v>68000</v>
      </c>
    </row>
    <row r="18" spans="1:11" s="6" customFormat="1" ht="21" customHeight="1">
      <c r="A18" s="19" t="s">
        <v>29</v>
      </c>
      <c r="B18" s="20">
        <f>SUM(B17:B17)</f>
        <v>67000</v>
      </c>
      <c r="C18" s="20">
        <f>SUM(C8:C17)</f>
        <v>30000</v>
      </c>
      <c r="D18" s="20">
        <f>SUM(D8:D17)</f>
        <v>0</v>
      </c>
      <c r="E18" s="20">
        <f t="shared" si="1"/>
        <v>97000</v>
      </c>
      <c r="F18" s="20"/>
      <c r="G18" s="20">
        <f>SUM(G17:G17)</f>
        <v>30000</v>
      </c>
      <c r="H18" s="20">
        <f>SUM(H17:H17)</f>
        <v>28000</v>
      </c>
      <c r="I18" s="20">
        <v>10000</v>
      </c>
      <c r="J18" s="20">
        <f>SUM(J8:J17)</f>
        <v>0</v>
      </c>
      <c r="K18" s="20">
        <f t="shared" si="0"/>
        <v>68000</v>
      </c>
    </row>
    <row r="19" spans="1:11" ht="15">
      <c r="A19" s="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21" t="s">
        <v>15</v>
      </c>
      <c r="B20" s="18">
        <f>B9+B11+B13+B16+B18</f>
        <v>304000</v>
      </c>
      <c r="C20" s="18">
        <f>C9+C11+C13+C16+C18</f>
        <v>30000</v>
      </c>
      <c r="D20" s="18">
        <f>D9+D11+D13+D16+D18</f>
        <v>0</v>
      </c>
      <c r="E20" s="18">
        <f>E9+E11+E13+E16+E18</f>
        <v>334000</v>
      </c>
      <c r="F20" s="18"/>
      <c r="G20" s="18">
        <f>G9+G11+G13+G16+G18</f>
        <v>233000</v>
      </c>
      <c r="H20" s="18">
        <f>H9+H11+H13+H16+H18</f>
        <v>29000</v>
      </c>
      <c r="I20" s="18">
        <f>I9+I11+I13+I16+I18</f>
        <v>26700</v>
      </c>
      <c r="J20" s="18">
        <f>J9+J11+J13+J16+J18</f>
        <v>0</v>
      </c>
      <c r="K20" s="18">
        <f>K9+K11+K13+K16+K18</f>
        <v>288700</v>
      </c>
    </row>
    <row r="21" spans="1:8" ht="15">
      <c r="A21" s="39" t="s">
        <v>16</v>
      </c>
      <c r="B21" s="40"/>
      <c r="C21" s="40"/>
      <c r="D21" s="40"/>
      <c r="E21" s="40"/>
      <c r="F21" s="40"/>
      <c r="G21" s="41"/>
      <c r="H21" s="25"/>
    </row>
    <row r="22" spans="1:8" ht="15">
      <c r="A22" s="42" t="s">
        <v>17</v>
      </c>
      <c r="B22" s="43"/>
      <c r="C22" s="43"/>
      <c r="D22" s="43"/>
      <c r="E22" s="43"/>
      <c r="F22" s="43"/>
      <c r="G22" s="44"/>
      <c r="H22" s="25"/>
    </row>
    <row r="23" spans="1:8" ht="15">
      <c r="A23" s="42" t="s">
        <v>18</v>
      </c>
      <c r="B23" s="43"/>
      <c r="C23" s="43"/>
      <c r="D23" s="43"/>
      <c r="E23" s="43"/>
      <c r="F23" s="43"/>
      <c r="G23" s="44"/>
      <c r="H23" s="2"/>
    </row>
    <row r="24" spans="1:8" ht="15">
      <c r="A24" s="39" t="s">
        <v>19</v>
      </c>
      <c r="B24" s="40"/>
      <c r="C24" s="40"/>
      <c r="D24" s="40"/>
      <c r="E24" s="40"/>
      <c r="F24" s="40"/>
      <c r="G24" s="41"/>
      <c r="H24" s="25"/>
    </row>
    <row r="25" spans="1:8" ht="15">
      <c r="A25" s="45"/>
      <c r="B25" s="46"/>
      <c r="C25" s="46"/>
      <c r="D25" s="46"/>
      <c r="E25" s="22"/>
      <c r="F25" s="23"/>
      <c r="G25" s="24"/>
      <c r="H25" s="25"/>
    </row>
    <row r="26" spans="1:8" ht="15">
      <c r="A26" s="37" t="s">
        <v>20</v>
      </c>
      <c r="B26" s="38"/>
      <c r="C26" s="38"/>
      <c r="D26" s="38"/>
      <c r="E26" s="3"/>
      <c r="F26" s="5"/>
      <c r="G26" s="4"/>
      <c r="H26" s="2"/>
    </row>
    <row r="27" spans="5:8" ht="15">
      <c r="E27" s="2"/>
      <c r="F27" s="2"/>
      <c r="G27" s="2"/>
      <c r="H27" s="2"/>
    </row>
  </sheetData>
  <sheetProtection/>
  <mergeCells count="9">
    <mergeCell ref="A1:K1"/>
    <mergeCell ref="B4:E4"/>
    <mergeCell ref="G4:K4"/>
    <mergeCell ref="A26:D26"/>
    <mergeCell ref="A21:G21"/>
    <mergeCell ref="A22:G22"/>
    <mergeCell ref="A23:G23"/>
    <mergeCell ref="A24:G24"/>
    <mergeCell ref="A25:D25"/>
  </mergeCells>
  <printOptions/>
  <pageMargins left="0.75" right="0.45" top="0.75" bottom="0.75" header="0.3" footer="0.3"/>
  <pageSetup fitToHeight="1" fitToWidth="1" horizontalDpi="600" verticalDpi="600" orientation="landscape" scale="77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E. Rodriguez</dc:creator>
  <cp:keywords/>
  <dc:description/>
  <cp:lastModifiedBy>David Kosinski</cp:lastModifiedBy>
  <cp:lastPrinted>2018-06-05T17:45:21Z</cp:lastPrinted>
  <dcterms:created xsi:type="dcterms:W3CDTF">2002-03-11T13:17:07Z</dcterms:created>
  <dcterms:modified xsi:type="dcterms:W3CDTF">2018-06-05T20:18:49Z</dcterms:modified>
  <cp:category/>
  <cp:version/>
  <cp:contentType/>
  <cp:contentStatus/>
</cp:coreProperties>
</file>